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CB82F052-3AE8-44EC-8016-E101CDAD8A9B}" xr6:coauthVersionLast="45" xr6:coauthVersionMax="45" xr10:uidLastSave="{00000000-0000-0000-0000-000000000000}"/>
  <bookViews>
    <workbookView xWindow="3855" yWindow="-13620" windowWidth="21840" windowHeight="13140" xr2:uid="{00000000-000D-0000-FFFF-FFFF00000000}"/>
  </bookViews>
  <sheets>
    <sheet name="sołect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19" i="1"/>
  <c r="H12" i="1" l="1"/>
  <c r="H51" i="1" l="1"/>
  <c r="H72" i="1"/>
  <c r="H65" i="1"/>
  <c r="H55" i="1"/>
  <c r="H53" i="1"/>
  <c r="H41" i="1"/>
  <c r="H35" i="1"/>
  <c r="H73" i="1" l="1"/>
</calcChain>
</file>

<file path=xl/sharedStrings.xml><?xml version="1.0" encoding="utf-8"?>
<sst xmlns="http://schemas.openxmlformats.org/spreadsheetml/2006/main" count="226" uniqueCount="103">
  <si>
    <t>Lp.</t>
  </si>
  <si>
    <t>Dział</t>
  </si>
  <si>
    <t>Rozdział</t>
  </si>
  <si>
    <t>Nazwa jednostki pomocniczej</t>
  </si>
  <si>
    <t>Plan  w zł</t>
  </si>
  <si>
    <t>1</t>
  </si>
  <si>
    <t>2</t>
  </si>
  <si>
    <t>3</t>
  </si>
  <si>
    <t>4</t>
  </si>
  <si>
    <t>900</t>
  </si>
  <si>
    <t>90003</t>
  </si>
  <si>
    <t>90004</t>
  </si>
  <si>
    <t>90015</t>
  </si>
  <si>
    <t>921</t>
  </si>
  <si>
    <t>92105</t>
  </si>
  <si>
    <t>926</t>
  </si>
  <si>
    <t>Sołectwo Czyżówek</t>
  </si>
  <si>
    <t>92109</t>
  </si>
  <si>
    <t>600</t>
  </si>
  <si>
    <t>60016</t>
  </si>
  <si>
    <t>Sołectwo Czerna</t>
  </si>
  <si>
    <t>Sołectwo Jankowa Żagańska</t>
  </si>
  <si>
    <t>92601</t>
  </si>
  <si>
    <t>5</t>
  </si>
  <si>
    <t>Sołectwo Klików</t>
  </si>
  <si>
    <t>90095</t>
  </si>
  <si>
    <t>6</t>
  </si>
  <si>
    <t>Sołectwo Konin Żagański</t>
  </si>
  <si>
    <t>7</t>
  </si>
  <si>
    <t>Sołectwo Kowalice</t>
  </si>
  <si>
    <t>8</t>
  </si>
  <si>
    <t>Sołectwo Wilkowisko</t>
  </si>
  <si>
    <t>9</t>
  </si>
  <si>
    <t>Sołectwo Szczepanów</t>
  </si>
  <si>
    <t>10</t>
  </si>
  <si>
    <t>Sołectwo Żaganiec</t>
  </si>
  <si>
    <t>Ogółem</t>
  </si>
  <si>
    <t>§</t>
  </si>
  <si>
    <t>4300</t>
  </si>
  <si>
    <t>4170</t>
  </si>
  <si>
    <t>4210</t>
  </si>
  <si>
    <t>6050</t>
  </si>
  <si>
    <t>4270</t>
  </si>
  <si>
    <t>4110</t>
  </si>
  <si>
    <t>903</t>
  </si>
  <si>
    <t>70005</t>
  </si>
  <si>
    <t>700</t>
  </si>
  <si>
    <t xml:space="preserve">- rozbudowa oświetlenia drogowego </t>
  </si>
  <si>
    <t xml:space="preserve">- zakup doposażenia do świetlicy </t>
  </si>
  <si>
    <t xml:space="preserve"> - opracowanie dokumentacji technicznej rozbudowy oświetlenia drogowego</t>
  </si>
  <si>
    <t xml:space="preserve">- montaż monitoringu </t>
  </si>
  <si>
    <t xml:space="preserve">- utrzymanie czystości w miejscach publicznych </t>
  </si>
  <si>
    <t>92695</t>
  </si>
  <si>
    <t xml:space="preserve">     - rozbudowa sieci oświetlenia </t>
  </si>
  <si>
    <t xml:space="preserve">        - utrzymanie czystości w miejscach publicznych </t>
  </si>
  <si>
    <t xml:space="preserve">  - zakup materiałów i wyposażenia świetlicy wiejskiej</t>
  </si>
  <si>
    <t>- konserwacja siłowni zewnętrznej</t>
  </si>
  <si>
    <t>- wywóz nieczystości</t>
  </si>
  <si>
    <t xml:space="preserve">   - zakup usług pozostałych</t>
  </si>
  <si>
    <t xml:space="preserve">  - zakup progów zwalniających</t>
  </si>
  <si>
    <t xml:space="preserve">utrzymanie terenów zielonych- zakup paliwa </t>
  </si>
  <si>
    <t>utrzymanie terenów zielonych  - wynagrodzenia bezosobowe</t>
  </si>
  <si>
    <t>utrzymanie terenów zielonych - składki na ubezpieczenia społeczne</t>
  </si>
  <si>
    <t>utrzymanie terenów zielonych- składki na ubezpieczenie społeczne</t>
  </si>
  <si>
    <r>
      <rPr>
        <sz val="8"/>
        <rFont val="Times New Roman"/>
        <family val="1"/>
        <charset val="238"/>
      </rPr>
      <t>utrzymanie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terenów zielonych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- wynagrodzenia bezosobowe</t>
    </r>
  </si>
  <si>
    <t>utrzymanie terenów zielonych - zakup materiałów             i wyposażenia</t>
  </si>
  <si>
    <t>utrzymanie terenów zielonych - składnki na ubezpieczenia społeczne</t>
  </si>
  <si>
    <t>utrzymanie terenów zielonych- wynagrodzenia bezosobowe</t>
  </si>
  <si>
    <t xml:space="preserve">  utrzymanie terenów zielonych - zakup materiałów eksploatacyjnych i paliwa</t>
  </si>
  <si>
    <t xml:space="preserve">utrzymanie terenów zielonych - zakup ciągnika do koszenia trawy </t>
  </si>
  <si>
    <t>utrzymanie terenów zielonych - skałdki na ubezpieczenia społeczne</t>
  </si>
  <si>
    <t xml:space="preserve">utrzymanie terenów zielonych - wynagrodzenia bezosobowe </t>
  </si>
  <si>
    <t xml:space="preserve">  utrzymanie terenów zielonych - zakup materiałów           i wyposażenia</t>
  </si>
  <si>
    <t xml:space="preserve">       utrzymanie terenów zielonych - składki na ubezpieczenia społeczne</t>
  </si>
  <si>
    <t xml:space="preserve">    utrzymanie terenów zielonych  - zakup materiałów         i wyposażenia</t>
  </si>
  <si>
    <t xml:space="preserve">     integracja mieszkańców - zakup materiałów</t>
  </si>
  <si>
    <t xml:space="preserve"> integracja mieszkańców - zakup usług pozostałych</t>
  </si>
  <si>
    <t>- rozbudowa oświetlenia na placu przy świetlicy</t>
  </si>
  <si>
    <t>- integracja mieszkańców, zakup materiałów</t>
  </si>
  <si>
    <t xml:space="preserve">    - opracowanie projektów organizacji ruchu, wynagrodzenia bezosobowe</t>
  </si>
  <si>
    <t xml:space="preserve"> - zakup i montaż wiaty </t>
  </si>
  <si>
    <t xml:space="preserve">         - zakup progów zwalniających, lustra i tłucznia</t>
  </si>
  <si>
    <t xml:space="preserve">        - integracja mieszkańców, wynagrodzenia bezosobowe</t>
  </si>
  <si>
    <t>- integracja mieszkańców, skałdki na ubezpieczenie</t>
  </si>
  <si>
    <t>utzymanie terenów zielonych - wynagrodzenia bezosobowe</t>
  </si>
  <si>
    <t xml:space="preserve">  zakup tłucznia na potrzeby równia poboczy dróg gminnych, zakup oznakowania </t>
  </si>
  <si>
    <t>- doposażenie świetlicy, namiot</t>
  </si>
  <si>
    <t>utrzymanie terenów zielonych  - składki na ubezpieczenie społeczne</t>
  </si>
  <si>
    <t xml:space="preserve">    - zakup nowych urządzeń przy boisku sportowym</t>
  </si>
  <si>
    <r>
      <t xml:space="preserve"> </t>
    </r>
    <r>
      <rPr>
        <sz val="8"/>
        <rFont val="Times New Roman"/>
        <family val="1"/>
        <charset val="238"/>
      </rPr>
      <t>utrzymanie terenów zielonych - składki na ubezpieczenie społeczne</t>
    </r>
  </si>
  <si>
    <t xml:space="preserve"> utrzymanie terenów zielonych - zakup materiałów i wyposażenia</t>
  </si>
  <si>
    <t xml:space="preserve"> - zakup materiałów i wyposażenia sportowego</t>
  </si>
  <si>
    <t>- malowanie świetlicy, wynagrodzenie bezosobowe</t>
  </si>
  <si>
    <t>- malowanie świetlicy, składki na ubezpieczenie społeczne</t>
  </si>
  <si>
    <t xml:space="preserve">- remont świetlicy wiejskiej </t>
  </si>
  <si>
    <t xml:space="preserve">    - rozbudowa oświetlenia drogowego </t>
  </si>
  <si>
    <t xml:space="preserve">- remont dróg gminnych i poboczy </t>
  </si>
  <si>
    <t xml:space="preserve"> - zakup usług pozostałych  </t>
  </si>
  <si>
    <t xml:space="preserve">- wywóz nieczystości stałych z terenu boiska </t>
  </si>
  <si>
    <t xml:space="preserve">  - wykup gruntu w sołectwie pod lokalizacje parkingu </t>
  </si>
  <si>
    <r>
      <t xml:space="preserve">       </t>
    </r>
    <r>
      <rPr>
        <sz val="8"/>
        <rFont val="Times New Roman"/>
        <family val="1"/>
        <charset val="238"/>
      </rPr>
      <t xml:space="preserve"> - rozbudowa oświetlenia drogowego - montaz lampy solarnej</t>
    </r>
  </si>
  <si>
    <t>Sołectwo Borowe</t>
  </si>
  <si>
    <t>PLAN WYDATKÓW NA PRZEDSIĘWZIĘCIA REALIZOWANE W RAMACH FUNDUSZU SOŁECKIEGO W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</si>
</sst>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[$-415]General"/>
    <numFmt numFmtId="166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scheme val="minor"/>
    </font>
    <font>
      <b/>
      <sz val="11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2" fillId="0" borderId="0" applyBorder="0" applyProtection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/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/>
    </xf>
    <xf numFmtId="49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2" xfId="0" applyNumberFormat="1" applyFont="1" applyFill="1" applyBorder="1" applyAlignment="1" applyProtection="1">
      <alignment horizontal="center" vertical="top" wrapText="1"/>
      <protection locked="0"/>
    </xf>
    <xf numFmtId="49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49" fontId="7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49" fontId="7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/>
    <xf numFmtId="49" fontId="7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/>
    </xf>
    <xf numFmtId="49" fontId="7" fillId="6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/>
    </xf>
    <xf numFmtId="49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166" fontId="7" fillId="5" borderId="37" xfId="1" applyNumberFormat="1" applyFont="1" applyFill="1" applyBorder="1" applyAlignment="1" applyProtection="1">
      <alignment horizontal="center" vertical="center" wrapText="1"/>
      <protection locked="0"/>
    </xf>
    <xf numFmtId="166" fontId="7" fillId="4" borderId="37" xfId="1" applyNumberFormat="1" applyFont="1" applyFill="1" applyBorder="1" applyAlignment="1" applyProtection="1">
      <alignment horizontal="center" vertical="center" wrapText="1"/>
      <protection locked="0"/>
    </xf>
    <xf numFmtId="166" fontId="8" fillId="7" borderId="21" xfId="1" applyNumberFormat="1" applyFont="1" applyFill="1" applyBorder="1" applyAlignment="1" applyProtection="1">
      <alignment horizontal="center" vertical="center" wrapText="1"/>
      <protection locked="0"/>
    </xf>
    <xf numFmtId="166" fontId="7" fillId="4" borderId="39" xfId="1" applyNumberFormat="1" applyFont="1" applyFill="1" applyBorder="1" applyAlignment="1" applyProtection="1">
      <alignment horizontal="center" vertical="center" wrapText="1"/>
      <protection locked="0"/>
    </xf>
    <xf numFmtId="166" fontId="7" fillId="4" borderId="38" xfId="1" applyNumberFormat="1" applyFont="1" applyFill="1" applyBorder="1" applyAlignment="1" applyProtection="1">
      <alignment horizontal="center" vertical="center" wrapText="1"/>
      <protection locked="0"/>
    </xf>
    <xf numFmtId="166" fontId="7" fillId="5" borderId="39" xfId="1" applyNumberFormat="1" applyFont="1" applyFill="1" applyBorder="1" applyAlignment="1" applyProtection="1">
      <alignment horizontal="center" vertical="center" wrapText="1"/>
      <protection locked="0"/>
    </xf>
    <xf numFmtId="166" fontId="7" fillId="5" borderId="38" xfId="1" applyNumberFormat="1" applyFont="1" applyFill="1" applyBorder="1" applyAlignment="1" applyProtection="1">
      <alignment horizontal="center" vertical="center" wrapText="1"/>
      <protection locked="0"/>
    </xf>
    <xf numFmtId="166" fontId="10" fillId="8" borderId="21" xfId="1" applyNumberFormat="1" applyFont="1" applyFill="1" applyBorder="1" applyAlignment="1">
      <alignment horizontal="center" vertical="center" wrapText="1"/>
    </xf>
    <xf numFmtId="166" fontId="10" fillId="8" borderId="21" xfId="0" applyNumberFormat="1" applyFont="1" applyFill="1" applyBorder="1" applyAlignment="1">
      <alignment horizontal="center" vertical="center" wrapText="1"/>
    </xf>
    <xf numFmtId="166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66" fontId="10" fillId="8" borderId="32" xfId="1" applyNumberFormat="1" applyFont="1" applyFill="1" applyBorder="1" applyAlignment="1">
      <alignment horizontal="center" vertical="center" wrapText="1"/>
    </xf>
    <xf numFmtId="166" fontId="7" fillId="3" borderId="38" xfId="1" applyNumberFormat="1" applyFont="1" applyFill="1" applyBorder="1" applyAlignment="1" applyProtection="1">
      <alignment horizontal="center" vertical="center" wrapText="1"/>
      <protection locked="0"/>
    </xf>
    <xf numFmtId="166" fontId="7" fillId="6" borderId="39" xfId="1" applyNumberFormat="1" applyFont="1" applyFill="1" applyBorder="1" applyAlignment="1" applyProtection="1">
      <alignment horizontal="center" vertical="center" wrapText="1"/>
      <protection locked="0"/>
    </xf>
    <xf numFmtId="166" fontId="7" fillId="6" borderId="37" xfId="1" applyNumberFormat="1" applyFont="1" applyFill="1" applyBorder="1" applyAlignment="1" applyProtection="1">
      <alignment horizontal="center" vertical="center" wrapText="1"/>
      <protection locked="0"/>
    </xf>
    <xf numFmtId="166" fontId="7" fillId="6" borderId="38" xfId="1" applyNumberFormat="1" applyFont="1" applyFill="1" applyBorder="1" applyAlignment="1" applyProtection="1">
      <alignment horizontal="center" vertical="center" wrapText="1"/>
      <protection locked="0"/>
    </xf>
    <xf numFmtId="166" fontId="8" fillId="6" borderId="21" xfId="1" applyNumberFormat="1" applyFont="1" applyFill="1" applyBorder="1" applyAlignment="1" applyProtection="1">
      <alignment horizontal="center" vertical="center" wrapText="1"/>
      <protection locked="0"/>
    </xf>
    <xf numFmtId="166" fontId="8" fillId="7" borderId="30" xfId="1" applyNumberFormat="1" applyFont="1" applyFill="1" applyBorder="1" applyAlignment="1" applyProtection="1">
      <alignment horizontal="center" vertical="center" wrapText="1"/>
      <protection locked="0"/>
    </xf>
    <xf numFmtId="49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</cellXfs>
  <cellStyles count="3">
    <cellStyle name="Dziesiętny" xfId="1" builtinId="3"/>
    <cellStyle name="Excel Built-in Normal" xfId="2" xr:uid="{3D10D4A4-A334-4B73-BECD-3FF625B35C1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4"/>
  <sheetViews>
    <sheetView tabSelected="1" zoomScaleNormal="100" workbookViewId="0">
      <selection activeCell="J6" sqref="J6"/>
    </sheetView>
  </sheetViews>
  <sheetFormatPr defaultColWidth="9.08984375" defaultRowHeight="14" x14ac:dyDescent="0.3"/>
  <cols>
    <col min="1" max="1" width="4.08984375" style="1" customWidth="1"/>
    <col min="2" max="2" width="6" style="1" customWidth="1"/>
    <col min="3" max="3" width="6.6328125" style="1" customWidth="1"/>
    <col min="4" max="4" width="12.453125" style="1" customWidth="1"/>
    <col min="5" max="5" width="12.36328125" style="1" customWidth="1"/>
    <col min="6" max="6" width="17.08984375" style="1" customWidth="1"/>
    <col min="7" max="7" width="34.90625" style="1" customWidth="1"/>
    <col min="8" max="8" width="28" style="1" customWidth="1"/>
    <col min="9" max="16384" width="9.08984375" style="1"/>
  </cols>
  <sheetData>
    <row r="1" spans="2:8" ht="18.649999999999999" customHeight="1" thickBot="1" x14ac:dyDescent="0.35">
      <c r="B1" s="120" t="s">
        <v>102</v>
      </c>
      <c r="C1" s="121"/>
      <c r="D1" s="121"/>
      <c r="E1" s="121"/>
      <c r="F1" s="121"/>
      <c r="G1" s="121"/>
      <c r="H1" s="122"/>
    </row>
    <row r="2" spans="2:8" ht="27" customHeight="1" thickBot="1" x14ac:dyDescent="0.35">
      <c r="B2" s="3" t="s">
        <v>0</v>
      </c>
      <c r="C2" s="4" t="s">
        <v>1</v>
      </c>
      <c r="D2" s="4" t="s">
        <v>2</v>
      </c>
      <c r="E2" s="4" t="s">
        <v>37</v>
      </c>
      <c r="F2" s="4" t="s">
        <v>3</v>
      </c>
      <c r="G2" s="19"/>
      <c r="H2" s="48" t="s">
        <v>4</v>
      </c>
    </row>
    <row r="3" spans="2:8" ht="24" customHeight="1" x14ac:dyDescent="0.3">
      <c r="B3" s="45"/>
      <c r="C3" s="46" t="s">
        <v>18</v>
      </c>
      <c r="D3" s="46" t="s">
        <v>19</v>
      </c>
      <c r="E3" s="46" t="s">
        <v>40</v>
      </c>
      <c r="F3" s="75" t="s">
        <v>101</v>
      </c>
      <c r="G3" s="47" t="s">
        <v>85</v>
      </c>
      <c r="H3" s="50">
        <v>4000</v>
      </c>
    </row>
    <row r="4" spans="2:8" ht="28.5" customHeight="1" x14ac:dyDescent="0.3">
      <c r="B4" s="68" t="s">
        <v>5</v>
      </c>
      <c r="C4" s="5" t="s">
        <v>9</v>
      </c>
      <c r="D4" s="5" t="s">
        <v>11</v>
      </c>
      <c r="E4" s="5" t="s">
        <v>43</v>
      </c>
      <c r="F4" s="76"/>
      <c r="G4" s="25" t="s">
        <v>62</v>
      </c>
      <c r="H4" s="51">
        <v>400</v>
      </c>
    </row>
    <row r="5" spans="2:8" ht="24.75" customHeight="1" x14ac:dyDescent="0.3">
      <c r="B5" s="68"/>
      <c r="C5" s="5" t="s">
        <v>9</v>
      </c>
      <c r="D5" s="5" t="s">
        <v>11</v>
      </c>
      <c r="E5" s="5" t="s">
        <v>39</v>
      </c>
      <c r="F5" s="76"/>
      <c r="G5" s="25" t="s">
        <v>61</v>
      </c>
      <c r="H5" s="51">
        <v>1400</v>
      </c>
    </row>
    <row r="6" spans="2:8" ht="15.75" customHeight="1" x14ac:dyDescent="0.3">
      <c r="B6" s="68"/>
      <c r="C6" s="5" t="s">
        <v>9</v>
      </c>
      <c r="D6" s="5" t="s">
        <v>11</v>
      </c>
      <c r="E6" s="5" t="s">
        <v>40</v>
      </c>
      <c r="F6" s="76"/>
      <c r="G6" s="25" t="s">
        <v>60</v>
      </c>
      <c r="H6" s="51">
        <v>200</v>
      </c>
    </row>
    <row r="7" spans="2:8" x14ac:dyDescent="0.3">
      <c r="B7" s="68"/>
      <c r="C7" s="5" t="s">
        <v>9</v>
      </c>
      <c r="D7" s="5" t="s">
        <v>12</v>
      </c>
      <c r="E7" s="5" t="s">
        <v>41</v>
      </c>
      <c r="F7" s="76"/>
      <c r="G7" s="25" t="s">
        <v>47</v>
      </c>
      <c r="H7" s="52">
        <v>15713.23</v>
      </c>
    </row>
    <row r="8" spans="2:8" x14ac:dyDescent="0.3">
      <c r="B8" s="68"/>
      <c r="C8" s="5" t="s">
        <v>9</v>
      </c>
      <c r="D8" s="5" t="s">
        <v>25</v>
      </c>
      <c r="E8" s="5" t="s">
        <v>42</v>
      </c>
      <c r="F8" s="76"/>
      <c r="G8" s="25" t="s">
        <v>56</v>
      </c>
      <c r="H8" s="52">
        <v>1000</v>
      </c>
    </row>
    <row r="9" spans="2:8" x14ac:dyDescent="0.3">
      <c r="B9" s="68"/>
      <c r="C9" s="5" t="s">
        <v>44</v>
      </c>
      <c r="D9" s="5" t="s">
        <v>10</v>
      </c>
      <c r="E9" s="5" t="s">
        <v>38</v>
      </c>
      <c r="F9" s="76"/>
      <c r="G9" s="25" t="s">
        <v>57</v>
      </c>
      <c r="H9" s="52">
        <v>1500</v>
      </c>
    </row>
    <row r="10" spans="2:8" x14ac:dyDescent="0.3">
      <c r="B10" s="68"/>
      <c r="C10" s="5" t="s">
        <v>13</v>
      </c>
      <c r="D10" s="5" t="s">
        <v>14</v>
      </c>
      <c r="E10" s="5" t="s">
        <v>40</v>
      </c>
      <c r="F10" s="76"/>
      <c r="G10" s="25" t="s">
        <v>78</v>
      </c>
      <c r="H10" s="52">
        <v>5000</v>
      </c>
    </row>
    <row r="11" spans="2:8" ht="14.5" thickBot="1" x14ac:dyDescent="0.35">
      <c r="B11" s="68"/>
      <c r="C11" s="5" t="s">
        <v>13</v>
      </c>
      <c r="D11" s="5" t="s">
        <v>17</v>
      </c>
      <c r="E11" s="5" t="s">
        <v>40</v>
      </c>
      <c r="F11" s="76"/>
      <c r="G11" s="25" t="s">
        <v>48</v>
      </c>
      <c r="H11" s="52">
        <v>500</v>
      </c>
    </row>
    <row r="12" spans="2:8" ht="14.5" thickBot="1" x14ac:dyDescent="0.35">
      <c r="B12" s="71"/>
      <c r="C12" s="72"/>
      <c r="D12" s="73"/>
      <c r="E12" s="74"/>
      <c r="F12" s="77"/>
      <c r="G12" s="32"/>
      <c r="H12" s="53">
        <f>SUM(H3:H11)</f>
        <v>29713.23</v>
      </c>
    </row>
    <row r="13" spans="2:8" ht="21" x14ac:dyDescent="0.3">
      <c r="B13" s="68" t="s">
        <v>6</v>
      </c>
      <c r="C13" s="42">
        <v>900</v>
      </c>
      <c r="D13" s="42">
        <v>90004</v>
      </c>
      <c r="E13" s="42">
        <v>4110</v>
      </c>
      <c r="F13" s="69" t="s">
        <v>16</v>
      </c>
      <c r="G13" s="31" t="s">
        <v>63</v>
      </c>
      <c r="H13" s="54">
        <v>400</v>
      </c>
    </row>
    <row r="14" spans="2:8" x14ac:dyDescent="0.3">
      <c r="B14" s="68"/>
      <c r="C14" s="6">
        <v>900</v>
      </c>
      <c r="D14" s="6">
        <v>90004</v>
      </c>
      <c r="E14" s="6">
        <v>4170</v>
      </c>
      <c r="F14" s="69"/>
      <c r="G14" s="27" t="s">
        <v>64</v>
      </c>
      <c r="H14" s="52">
        <v>1000</v>
      </c>
    </row>
    <row r="15" spans="2:8" ht="21" x14ac:dyDescent="0.3">
      <c r="B15" s="68"/>
      <c r="C15" s="6">
        <v>900</v>
      </c>
      <c r="D15" s="6">
        <v>90004</v>
      </c>
      <c r="E15" s="6">
        <v>4210</v>
      </c>
      <c r="F15" s="69"/>
      <c r="G15" s="26" t="s">
        <v>65</v>
      </c>
      <c r="H15" s="52">
        <v>300</v>
      </c>
    </row>
    <row r="16" spans="2:8" x14ac:dyDescent="0.3">
      <c r="B16" s="68"/>
      <c r="C16" s="6">
        <v>900</v>
      </c>
      <c r="D16" s="6">
        <v>90015</v>
      </c>
      <c r="E16" s="6">
        <v>4300</v>
      </c>
      <c r="F16" s="69"/>
      <c r="G16" s="26" t="s">
        <v>77</v>
      </c>
      <c r="H16" s="52">
        <v>6000</v>
      </c>
    </row>
    <row r="17" spans="2:8" ht="16.5" customHeight="1" x14ac:dyDescent="0.3">
      <c r="B17" s="68"/>
      <c r="C17" s="6">
        <v>921</v>
      </c>
      <c r="D17" s="6">
        <v>92105</v>
      </c>
      <c r="E17" s="6">
        <v>4210</v>
      </c>
      <c r="F17" s="69"/>
      <c r="G17" s="25" t="s">
        <v>78</v>
      </c>
      <c r="H17" s="52">
        <v>5000</v>
      </c>
    </row>
    <row r="18" spans="2:8" ht="14.5" thickBot="1" x14ac:dyDescent="0.35">
      <c r="B18" s="68"/>
      <c r="C18" s="6">
        <v>921</v>
      </c>
      <c r="D18" s="6">
        <v>92109</v>
      </c>
      <c r="E18" s="6">
        <v>4210</v>
      </c>
      <c r="F18" s="69"/>
      <c r="G18" s="33" t="s">
        <v>86</v>
      </c>
      <c r="H18" s="55">
        <v>5858.9</v>
      </c>
    </row>
    <row r="19" spans="2:8" ht="14.5" thickBot="1" x14ac:dyDescent="0.35">
      <c r="B19" s="68"/>
      <c r="C19" s="82"/>
      <c r="D19" s="83"/>
      <c r="E19" s="84"/>
      <c r="F19" s="70"/>
      <c r="G19" s="34"/>
      <c r="H19" s="53">
        <f>SUM(H13:H18)</f>
        <v>18558.900000000001</v>
      </c>
    </row>
    <row r="20" spans="2:8" ht="27.75" customHeight="1" x14ac:dyDescent="0.3">
      <c r="B20" s="78" t="s">
        <v>7</v>
      </c>
      <c r="C20" s="7" t="s">
        <v>18</v>
      </c>
      <c r="D20" s="7" t="s">
        <v>19</v>
      </c>
      <c r="E20" s="7" t="s">
        <v>39</v>
      </c>
      <c r="F20" s="85" t="s">
        <v>20</v>
      </c>
      <c r="G20" s="23" t="s">
        <v>79</v>
      </c>
      <c r="H20" s="54">
        <v>1000</v>
      </c>
    </row>
    <row r="21" spans="2:8" ht="18" customHeight="1" x14ac:dyDescent="0.3">
      <c r="B21" s="68"/>
      <c r="C21" s="8" t="s">
        <v>18</v>
      </c>
      <c r="D21" s="8" t="s">
        <v>19</v>
      </c>
      <c r="E21" s="8" t="s">
        <v>40</v>
      </c>
      <c r="F21" s="86"/>
      <c r="G21" s="21" t="s">
        <v>59</v>
      </c>
      <c r="H21" s="52">
        <v>10000</v>
      </c>
    </row>
    <row r="22" spans="2:8" ht="20.25" customHeight="1" x14ac:dyDescent="0.3">
      <c r="B22" s="68"/>
      <c r="C22" s="8" t="s">
        <v>18</v>
      </c>
      <c r="D22" s="8" t="s">
        <v>19</v>
      </c>
      <c r="E22" s="8" t="s">
        <v>38</v>
      </c>
      <c r="F22" s="86"/>
      <c r="G22" s="21" t="s">
        <v>58</v>
      </c>
      <c r="H22" s="52">
        <v>1000</v>
      </c>
    </row>
    <row r="23" spans="2:8" ht="30" customHeight="1" x14ac:dyDescent="0.3">
      <c r="B23" s="68"/>
      <c r="C23" s="8" t="s">
        <v>9</v>
      </c>
      <c r="D23" s="8" t="s">
        <v>11</v>
      </c>
      <c r="E23" s="8" t="s">
        <v>43</v>
      </c>
      <c r="F23" s="86"/>
      <c r="G23" s="21" t="s">
        <v>87</v>
      </c>
      <c r="H23" s="52">
        <v>500</v>
      </c>
    </row>
    <row r="24" spans="2:8" ht="25.5" customHeight="1" x14ac:dyDescent="0.3">
      <c r="B24" s="68"/>
      <c r="C24" s="8" t="s">
        <v>9</v>
      </c>
      <c r="D24" s="8" t="s">
        <v>11</v>
      </c>
      <c r="E24" s="8" t="s">
        <v>39</v>
      </c>
      <c r="F24" s="86"/>
      <c r="G24" s="21" t="s">
        <v>67</v>
      </c>
      <c r="H24" s="52">
        <v>2500</v>
      </c>
    </row>
    <row r="25" spans="2:8" ht="29.25" customHeight="1" x14ac:dyDescent="0.3">
      <c r="B25" s="68"/>
      <c r="C25" s="8" t="s">
        <v>9</v>
      </c>
      <c r="D25" s="8" t="s">
        <v>11</v>
      </c>
      <c r="E25" s="8" t="s">
        <v>40</v>
      </c>
      <c r="F25" s="86"/>
      <c r="G25" s="21" t="s">
        <v>68</v>
      </c>
      <c r="H25" s="52">
        <v>1000</v>
      </c>
    </row>
    <row r="26" spans="2:8" ht="29.25" customHeight="1" x14ac:dyDescent="0.3">
      <c r="B26" s="68"/>
      <c r="C26" s="8" t="s">
        <v>9</v>
      </c>
      <c r="D26" s="8" t="s">
        <v>12</v>
      </c>
      <c r="E26" s="8" t="s">
        <v>38</v>
      </c>
      <c r="F26" s="86"/>
      <c r="G26" s="21" t="s">
        <v>49</v>
      </c>
      <c r="H26" s="52">
        <v>8610</v>
      </c>
    </row>
    <row r="27" spans="2:8" ht="21.75" customHeight="1" thickBot="1" x14ac:dyDescent="0.35">
      <c r="B27" s="68"/>
      <c r="C27" s="8" t="s">
        <v>15</v>
      </c>
      <c r="D27" s="8" t="s">
        <v>22</v>
      </c>
      <c r="E27" s="8" t="s">
        <v>40</v>
      </c>
      <c r="F27" s="86"/>
      <c r="G27" s="35" t="s">
        <v>88</v>
      </c>
      <c r="H27" s="55">
        <v>3631.81</v>
      </c>
    </row>
    <row r="28" spans="2:8" s="2" customFormat="1" ht="15.75" customHeight="1" thickBot="1" x14ac:dyDescent="0.35">
      <c r="B28" s="71"/>
      <c r="C28" s="79"/>
      <c r="D28" s="80"/>
      <c r="E28" s="81"/>
      <c r="F28" s="87"/>
      <c r="G28" s="36"/>
      <c r="H28" s="53">
        <f>SUM(H20:H27)</f>
        <v>28241.81</v>
      </c>
    </row>
    <row r="29" spans="2:8" s="2" customFormat="1" ht="30" customHeight="1" x14ac:dyDescent="0.3">
      <c r="B29" s="92" t="s">
        <v>8</v>
      </c>
      <c r="C29" s="11" t="s">
        <v>9</v>
      </c>
      <c r="D29" s="42">
        <v>90004</v>
      </c>
      <c r="E29" s="42">
        <v>4110</v>
      </c>
      <c r="F29" s="100" t="s">
        <v>21</v>
      </c>
      <c r="G29" s="23" t="s">
        <v>66</v>
      </c>
      <c r="H29" s="54">
        <v>500</v>
      </c>
    </row>
    <row r="30" spans="2:8" ht="29.25" customHeight="1" x14ac:dyDescent="0.3">
      <c r="B30" s="93"/>
      <c r="C30" s="8" t="s">
        <v>9</v>
      </c>
      <c r="D30" s="6">
        <v>90004</v>
      </c>
      <c r="E30" s="6">
        <v>4170</v>
      </c>
      <c r="F30" s="101"/>
      <c r="G30" s="21" t="s">
        <v>61</v>
      </c>
      <c r="H30" s="52">
        <v>1500</v>
      </c>
    </row>
    <row r="31" spans="2:8" ht="29.25" customHeight="1" x14ac:dyDescent="0.3">
      <c r="B31" s="93"/>
      <c r="C31" s="8" t="s">
        <v>9</v>
      </c>
      <c r="D31" s="6">
        <v>90004</v>
      </c>
      <c r="E31" s="6">
        <v>4210</v>
      </c>
      <c r="F31" s="101"/>
      <c r="G31" s="22" t="s">
        <v>65</v>
      </c>
      <c r="H31" s="52">
        <v>100</v>
      </c>
    </row>
    <row r="32" spans="2:8" ht="27.75" customHeight="1" x14ac:dyDescent="0.3">
      <c r="B32" s="93"/>
      <c r="C32" s="8" t="s">
        <v>9</v>
      </c>
      <c r="D32" s="6">
        <v>90015</v>
      </c>
      <c r="E32" s="6">
        <v>4300</v>
      </c>
      <c r="F32" s="101"/>
      <c r="G32" s="20" t="s">
        <v>100</v>
      </c>
      <c r="H32" s="52">
        <v>9000</v>
      </c>
    </row>
    <row r="33" spans="2:13" ht="15" customHeight="1" x14ac:dyDescent="0.3">
      <c r="B33" s="93"/>
      <c r="C33" s="8" t="s">
        <v>13</v>
      </c>
      <c r="D33" s="10">
        <v>92109</v>
      </c>
      <c r="E33" s="10">
        <v>6050</v>
      </c>
      <c r="F33" s="101"/>
      <c r="G33" s="22" t="s">
        <v>80</v>
      </c>
      <c r="H33" s="52">
        <v>12000</v>
      </c>
    </row>
    <row r="34" spans="2:13" ht="15.75" customHeight="1" thickBot="1" x14ac:dyDescent="0.35">
      <c r="B34" s="93"/>
      <c r="C34" s="8" t="s">
        <v>13</v>
      </c>
      <c r="D34" s="10">
        <v>92109</v>
      </c>
      <c r="E34" s="10">
        <v>4300</v>
      </c>
      <c r="F34" s="101"/>
      <c r="G34" s="37" t="s">
        <v>50</v>
      </c>
      <c r="H34" s="55">
        <v>3338.13</v>
      </c>
      <c r="M34" s="24"/>
    </row>
    <row r="35" spans="2:13" ht="15" customHeight="1" thickBot="1" x14ac:dyDescent="0.35">
      <c r="B35" s="94"/>
      <c r="C35" s="79"/>
      <c r="D35" s="80"/>
      <c r="E35" s="81"/>
      <c r="F35" s="102"/>
      <c r="G35" s="36"/>
      <c r="H35" s="53">
        <f>SUM(H29:H34)</f>
        <v>26438.13</v>
      </c>
    </row>
    <row r="36" spans="2:13" ht="21.75" customHeight="1" x14ac:dyDescent="0.3">
      <c r="B36" s="68" t="s">
        <v>23</v>
      </c>
      <c r="C36" s="11" t="s">
        <v>46</v>
      </c>
      <c r="D36" s="11" t="s">
        <v>45</v>
      </c>
      <c r="E36" s="11" t="s">
        <v>41</v>
      </c>
      <c r="F36" s="86" t="s">
        <v>24</v>
      </c>
      <c r="G36" s="23" t="s">
        <v>99</v>
      </c>
      <c r="H36" s="56">
        <v>11400</v>
      </c>
    </row>
    <row r="37" spans="2:13" x14ac:dyDescent="0.3">
      <c r="B37" s="68"/>
      <c r="C37" s="8" t="s">
        <v>9</v>
      </c>
      <c r="D37" s="8" t="s">
        <v>10</v>
      </c>
      <c r="E37" s="8" t="s">
        <v>38</v>
      </c>
      <c r="F37" s="86"/>
      <c r="G37" s="21" t="s">
        <v>98</v>
      </c>
      <c r="H37" s="51">
        <v>300</v>
      </c>
    </row>
    <row r="38" spans="2:13" ht="21" x14ac:dyDescent="0.3">
      <c r="B38" s="68"/>
      <c r="C38" s="8" t="s">
        <v>9</v>
      </c>
      <c r="D38" s="8" t="s">
        <v>11</v>
      </c>
      <c r="E38" s="8" t="s">
        <v>43</v>
      </c>
      <c r="F38" s="86"/>
      <c r="G38" s="28" t="s">
        <v>89</v>
      </c>
      <c r="H38" s="51">
        <v>400</v>
      </c>
    </row>
    <row r="39" spans="2:13" x14ac:dyDescent="0.3">
      <c r="B39" s="68"/>
      <c r="C39" s="8" t="s">
        <v>9</v>
      </c>
      <c r="D39" s="8" t="s">
        <v>11</v>
      </c>
      <c r="E39" s="8" t="s">
        <v>39</v>
      </c>
      <c r="F39" s="86"/>
      <c r="G39" s="21" t="s">
        <v>67</v>
      </c>
      <c r="H39" s="51">
        <v>1200</v>
      </c>
    </row>
    <row r="40" spans="2:13" ht="21.5" thickBot="1" x14ac:dyDescent="0.35">
      <c r="B40" s="68"/>
      <c r="C40" s="8" t="s">
        <v>9</v>
      </c>
      <c r="D40" s="8" t="s">
        <v>11</v>
      </c>
      <c r="E40" s="8" t="s">
        <v>40</v>
      </c>
      <c r="F40" s="86"/>
      <c r="G40" s="26" t="s">
        <v>65</v>
      </c>
      <c r="H40" s="57">
        <v>369.98</v>
      </c>
    </row>
    <row r="41" spans="2:13" ht="14.5" thickBot="1" x14ac:dyDescent="0.35">
      <c r="B41" s="68"/>
      <c r="C41" s="79"/>
      <c r="D41" s="80"/>
      <c r="E41" s="81"/>
      <c r="F41" s="99"/>
      <c r="G41" s="36"/>
      <c r="H41" s="58">
        <f>SUM(H36:H40)</f>
        <v>13669.98</v>
      </c>
    </row>
    <row r="42" spans="2:13" ht="21.75" customHeight="1" x14ac:dyDescent="0.3">
      <c r="B42" s="78" t="s">
        <v>26</v>
      </c>
      <c r="C42" s="7" t="s">
        <v>18</v>
      </c>
      <c r="D42" s="7" t="s">
        <v>19</v>
      </c>
      <c r="E42" s="7" t="s">
        <v>40</v>
      </c>
      <c r="F42" s="85" t="s">
        <v>27</v>
      </c>
      <c r="G42" s="23" t="s">
        <v>81</v>
      </c>
      <c r="H42" s="54">
        <v>8918.76</v>
      </c>
    </row>
    <row r="43" spans="2:13" ht="19.5" customHeight="1" x14ac:dyDescent="0.3">
      <c r="B43" s="68"/>
      <c r="C43" s="8" t="s">
        <v>18</v>
      </c>
      <c r="D43" s="8" t="s">
        <v>19</v>
      </c>
      <c r="E43" s="8" t="s">
        <v>38</v>
      </c>
      <c r="F43" s="86"/>
      <c r="G43" s="21" t="s">
        <v>97</v>
      </c>
      <c r="H43" s="52">
        <v>5803</v>
      </c>
    </row>
    <row r="44" spans="2:13" ht="12" customHeight="1" x14ac:dyDescent="0.3">
      <c r="B44" s="68"/>
      <c r="C44" s="8" t="s">
        <v>9</v>
      </c>
      <c r="D44" s="8" t="s">
        <v>10</v>
      </c>
      <c r="E44" s="8" t="s">
        <v>38</v>
      </c>
      <c r="F44" s="86"/>
      <c r="G44" s="21" t="s">
        <v>51</v>
      </c>
      <c r="H44" s="52">
        <v>4898.33</v>
      </c>
    </row>
    <row r="45" spans="2:13" ht="30" customHeight="1" x14ac:dyDescent="0.3">
      <c r="B45" s="68"/>
      <c r="C45" s="8" t="s">
        <v>9</v>
      </c>
      <c r="D45" s="8" t="s">
        <v>11</v>
      </c>
      <c r="E45" s="8" t="s">
        <v>40</v>
      </c>
      <c r="F45" s="86"/>
      <c r="G45" s="21" t="s">
        <v>90</v>
      </c>
      <c r="H45" s="52">
        <v>2000</v>
      </c>
    </row>
    <row r="46" spans="2:13" ht="31.5" customHeight="1" x14ac:dyDescent="0.3">
      <c r="B46" s="68"/>
      <c r="C46" s="8" t="s">
        <v>9</v>
      </c>
      <c r="D46" s="8" t="s">
        <v>11</v>
      </c>
      <c r="E46" s="8" t="s">
        <v>41</v>
      </c>
      <c r="F46" s="86"/>
      <c r="G46" s="21" t="s">
        <v>69</v>
      </c>
      <c r="H46" s="52">
        <v>12500</v>
      </c>
    </row>
    <row r="47" spans="2:13" ht="27" customHeight="1" x14ac:dyDescent="0.3">
      <c r="B47" s="68"/>
      <c r="C47" s="8" t="s">
        <v>13</v>
      </c>
      <c r="D47" s="8" t="s">
        <v>17</v>
      </c>
      <c r="E47" s="8" t="s">
        <v>43</v>
      </c>
      <c r="F47" s="86"/>
      <c r="G47" s="21" t="s">
        <v>93</v>
      </c>
      <c r="H47" s="52">
        <v>200</v>
      </c>
    </row>
    <row r="48" spans="2:13" ht="19.5" customHeight="1" x14ac:dyDescent="0.3">
      <c r="B48" s="68"/>
      <c r="C48" s="8" t="s">
        <v>13</v>
      </c>
      <c r="D48" s="8" t="s">
        <v>17</v>
      </c>
      <c r="E48" s="8" t="s">
        <v>39</v>
      </c>
      <c r="F48" s="86"/>
      <c r="G48" s="21" t="s">
        <v>92</v>
      </c>
      <c r="H48" s="52">
        <v>1000</v>
      </c>
    </row>
    <row r="49" spans="2:8" ht="16.5" customHeight="1" x14ac:dyDescent="0.3">
      <c r="B49" s="68"/>
      <c r="C49" s="8" t="s">
        <v>13</v>
      </c>
      <c r="D49" s="8" t="s">
        <v>17</v>
      </c>
      <c r="E49" s="8" t="s">
        <v>40</v>
      </c>
      <c r="F49" s="86"/>
      <c r="G49" s="25" t="s">
        <v>48</v>
      </c>
      <c r="H49" s="52">
        <v>2500</v>
      </c>
    </row>
    <row r="50" spans="2:8" ht="21.75" customHeight="1" thickBot="1" x14ac:dyDescent="0.35">
      <c r="B50" s="68"/>
      <c r="C50" s="8" t="s">
        <v>15</v>
      </c>
      <c r="D50" s="8" t="s">
        <v>52</v>
      </c>
      <c r="E50" s="8" t="s">
        <v>40</v>
      </c>
      <c r="F50" s="86"/>
      <c r="G50" s="35" t="s">
        <v>91</v>
      </c>
      <c r="H50" s="55">
        <v>3000</v>
      </c>
    </row>
    <row r="51" spans="2:8" ht="15.75" customHeight="1" thickBot="1" x14ac:dyDescent="0.35">
      <c r="B51" s="71"/>
      <c r="C51" s="79"/>
      <c r="D51" s="80"/>
      <c r="E51" s="81"/>
      <c r="F51" s="87"/>
      <c r="G51" s="36"/>
      <c r="H51" s="59">
        <f>SUM(H42:H50)</f>
        <v>40820.089999999997</v>
      </c>
    </row>
    <row r="52" spans="2:8" ht="21.75" customHeight="1" thickBot="1" x14ac:dyDescent="0.35">
      <c r="B52" s="91" t="s">
        <v>28</v>
      </c>
      <c r="C52" s="11" t="s">
        <v>18</v>
      </c>
      <c r="D52" s="11" t="s">
        <v>19</v>
      </c>
      <c r="E52" s="11" t="s">
        <v>42</v>
      </c>
      <c r="F52" s="90" t="s">
        <v>29</v>
      </c>
      <c r="G52" s="44" t="s">
        <v>96</v>
      </c>
      <c r="H52" s="60">
        <v>11913.77</v>
      </c>
    </row>
    <row r="53" spans="2:8" ht="15.75" customHeight="1" thickBot="1" x14ac:dyDescent="0.35">
      <c r="B53" s="91"/>
      <c r="C53" s="79"/>
      <c r="D53" s="80"/>
      <c r="E53" s="81"/>
      <c r="F53" s="90"/>
      <c r="G53" s="41"/>
      <c r="H53" s="61">
        <f>SUM(H52)</f>
        <v>11913.77</v>
      </c>
    </row>
    <row r="54" spans="2:8" ht="18.75" customHeight="1" thickBot="1" x14ac:dyDescent="0.35">
      <c r="B54" s="95" t="s">
        <v>30</v>
      </c>
      <c r="C54" s="12" t="s">
        <v>9</v>
      </c>
      <c r="D54" s="7" t="s">
        <v>12</v>
      </c>
      <c r="E54" s="7" t="s">
        <v>41</v>
      </c>
      <c r="F54" s="97" t="s">
        <v>31</v>
      </c>
      <c r="G54" s="43" t="s">
        <v>53</v>
      </c>
      <c r="H54" s="60">
        <v>11771.38</v>
      </c>
    </row>
    <row r="55" spans="2:8" ht="14.25" customHeight="1" thickBot="1" x14ac:dyDescent="0.35">
      <c r="B55" s="96"/>
      <c r="C55" s="79"/>
      <c r="D55" s="80"/>
      <c r="E55" s="81"/>
      <c r="F55" s="98"/>
      <c r="G55" s="36"/>
      <c r="H55" s="53">
        <f>SUM(H54:H54)</f>
        <v>11771.38</v>
      </c>
    </row>
    <row r="56" spans="2:8" ht="22.5" customHeight="1" x14ac:dyDescent="0.3">
      <c r="B56" s="106" t="s">
        <v>32</v>
      </c>
      <c r="C56" s="7" t="s">
        <v>9</v>
      </c>
      <c r="D56" s="9">
        <v>90003</v>
      </c>
      <c r="E56" s="9">
        <v>4300</v>
      </c>
      <c r="F56" s="114" t="s">
        <v>33</v>
      </c>
      <c r="G56" s="38" t="s">
        <v>54</v>
      </c>
      <c r="H56" s="54">
        <v>1500</v>
      </c>
    </row>
    <row r="57" spans="2:8" ht="30" customHeight="1" x14ac:dyDescent="0.3">
      <c r="B57" s="107"/>
      <c r="C57" s="11" t="s">
        <v>9</v>
      </c>
      <c r="D57" s="30">
        <v>90004</v>
      </c>
      <c r="E57" s="30">
        <v>4110</v>
      </c>
      <c r="F57" s="115"/>
      <c r="G57" s="38" t="s">
        <v>70</v>
      </c>
      <c r="H57" s="54">
        <v>200</v>
      </c>
    </row>
    <row r="58" spans="2:8" ht="30" customHeight="1" x14ac:dyDescent="0.3">
      <c r="B58" s="107"/>
      <c r="C58" s="8" t="s">
        <v>9</v>
      </c>
      <c r="D58" s="8" t="s">
        <v>11</v>
      </c>
      <c r="E58" s="8" t="s">
        <v>39</v>
      </c>
      <c r="F58" s="115"/>
      <c r="G58" s="29" t="s">
        <v>71</v>
      </c>
      <c r="H58" s="52">
        <v>1800</v>
      </c>
    </row>
    <row r="59" spans="2:8" ht="30.75" customHeight="1" x14ac:dyDescent="0.3">
      <c r="B59" s="107"/>
      <c r="C59" s="8" t="s">
        <v>9</v>
      </c>
      <c r="D59" s="8" t="s">
        <v>11</v>
      </c>
      <c r="E59" s="8" t="s">
        <v>40</v>
      </c>
      <c r="F59" s="115"/>
      <c r="G59" s="29" t="s">
        <v>72</v>
      </c>
      <c r="H59" s="52">
        <v>200</v>
      </c>
    </row>
    <row r="60" spans="2:8" ht="17.25" customHeight="1" x14ac:dyDescent="0.3">
      <c r="B60" s="107"/>
      <c r="C60" s="8" t="s">
        <v>9</v>
      </c>
      <c r="D60" s="8" t="s">
        <v>12</v>
      </c>
      <c r="E60" s="8" t="s">
        <v>41</v>
      </c>
      <c r="F60" s="115"/>
      <c r="G60" s="29" t="s">
        <v>95</v>
      </c>
      <c r="H60" s="52">
        <v>11000</v>
      </c>
    </row>
    <row r="61" spans="2:8" ht="15" customHeight="1" x14ac:dyDescent="0.3">
      <c r="B61" s="107"/>
      <c r="C61" s="8" t="s">
        <v>13</v>
      </c>
      <c r="D61" s="8" t="s">
        <v>14</v>
      </c>
      <c r="E61" s="8" t="s">
        <v>43</v>
      </c>
      <c r="F61" s="115"/>
      <c r="G61" s="29" t="s">
        <v>83</v>
      </c>
      <c r="H61" s="52">
        <v>200</v>
      </c>
    </row>
    <row r="62" spans="2:8" ht="28.5" customHeight="1" x14ac:dyDescent="0.3">
      <c r="B62" s="107"/>
      <c r="C62" s="8" t="s">
        <v>13</v>
      </c>
      <c r="D62" s="8" t="s">
        <v>14</v>
      </c>
      <c r="E62" s="8" t="s">
        <v>39</v>
      </c>
      <c r="F62" s="115"/>
      <c r="G62" s="29" t="s">
        <v>82</v>
      </c>
      <c r="H62" s="52">
        <v>1800</v>
      </c>
    </row>
    <row r="63" spans="2:8" ht="18" customHeight="1" x14ac:dyDescent="0.3">
      <c r="B63" s="107"/>
      <c r="C63" s="8" t="s">
        <v>13</v>
      </c>
      <c r="D63" s="8" t="s">
        <v>14</v>
      </c>
      <c r="E63" s="8" t="s">
        <v>40</v>
      </c>
      <c r="F63" s="115"/>
      <c r="G63" s="29" t="s">
        <v>78</v>
      </c>
      <c r="H63" s="52">
        <v>300</v>
      </c>
    </row>
    <row r="64" spans="2:8" ht="22.5" customHeight="1" thickBot="1" x14ac:dyDescent="0.35">
      <c r="B64" s="107"/>
      <c r="C64" s="8" t="s">
        <v>13</v>
      </c>
      <c r="D64" s="13" t="s">
        <v>17</v>
      </c>
      <c r="E64" s="13" t="s">
        <v>40</v>
      </c>
      <c r="F64" s="115"/>
      <c r="G64" s="39" t="s">
        <v>55</v>
      </c>
      <c r="H64" s="62">
        <v>2508.21</v>
      </c>
    </row>
    <row r="65" spans="2:8" ht="15.75" customHeight="1" thickBot="1" x14ac:dyDescent="0.35">
      <c r="B65" s="108"/>
      <c r="C65" s="117"/>
      <c r="D65" s="118"/>
      <c r="E65" s="119"/>
      <c r="F65" s="116"/>
      <c r="G65" s="40"/>
      <c r="H65" s="59">
        <f>SUM(H56:H64)</f>
        <v>19508.21</v>
      </c>
    </row>
    <row r="66" spans="2:8" ht="30" customHeight="1" x14ac:dyDescent="0.3">
      <c r="B66" s="109" t="s">
        <v>34</v>
      </c>
      <c r="C66" s="14">
        <v>900</v>
      </c>
      <c r="D66" s="15" t="s">
        <v>11</v>
      </c>
      <c r="E66" s="15" t="s">
        <v>43</v>
      </c>
      <c r="F66" s="112" t="s">
        <v>35</v>
      </c>
      <c r="G66" s="31" t="s">
        <v>73</v>
      </c>
      <c r="H66" s="63">
        <v>500</v>
      </c>
    </row>
    <row r="67" spans="2:8" ht="29.25" customHeight="1" x14ac:dyDescent="0.3">
      <c r="B67" s="110"/>
      <c r="C67" s="16">
        <v>900</v>
      </c>
      <c r="D67" s="17" t="s">
        <v>11</v>
      </c>
      <c r="E67" s="17" t="s">
        <v>39</v>
      </c>
      <c r="F67" s="69"/>
      <c r="G67" s="26" t="s">
        <v>84</v>
      </c>
      <c r="H67" s="64">
        <v>2000</v>
      </c>
    </row>
    <row r="68" spans="2:8" ht="30" customHeight="1" x14ac:dyDescent="0.3">
      <c r="B68" s="110"/>
      <c r="C68" s="16">
        <v>900</v>
      </c>
      <c r="D68" s="17" t="s">
        <v>11</v>
      </c>
      <c r="E68" s="17" t="s">
        <v>40</v>
      </c>
      <c r="F68" s="69"/>
      <c r="G68" s="26" t="s">
        <v>74</v>
      </c>
      <c r="H68" s="64">
        <v>500</v>
      </c>
    </row>
    <row r="69" spans="2:8" ht="15" customHeight="1" x14ac:dyDescent="0.3">
      <c r="B69" s="110"/>
      <c r="C69" s="16">
        <v>921</v>
      </c>
      <c r="D69" s="17" t="s">
        <v>14</v>
      </c>
      <c r="E69" s="17" t="s">
        <v>40</v>
      </c>
      <c r="F69" s="69"/>
      <c r="G69" s="26" t="s">
        <v>75</v>
      </c>
      <c r="H69" s="64">
        <v>354.78</v>
      </c>
    </row>
    <row r="70" spans="2:8" ht="15" customHeight="1" x14ac:dyDescent="0.3">
      <c r="B70" s="110"/>
      <c r="C70" s="16">
        <v>921</v>
      </c>
      <c r="D70" s="16">
        <v>92105</v>
      </c>
      <c r="E70" s="16">
        <v>4300</v>
      </c>
      <c r="F70" s="69"/>
      <c r="G70" s="33" t="s">
        <v>76</v>
      </c>
      <c r="H70" s="65">
        <v>600</v>
      </c>
    </row>
    <row r="71" spans="2:8" ht="15" customHeight="1" thickBot="1" x14ac:dyDescent="0.35">
      <c r="B71" s="110"/>
      <c r="C71" s="16">
        <v>921</v>
      </c>
      <c r="D71" s="17" t="s">
        <v>17</v>
      </c>
      <c r="E71" s="17" t="s">
        <v>42</v>
      </c>
      <c r="F71" s="69"/>
      <c r="G71" s="33" t="s">
        <v>94</v>
      </c>
      <c r="H71" s="65">
        <v>10000</v>
      </c>
    </row>
    <row r="72" spans="2:8" ht="15.75" customHeight="1" thickBot="1" x14ac:dyDescent="0.35">
      <c r="B72" s="111"/>
      <c r="C72" s="103"/>
      <c r="D72" s="104"/>
      <c r="E72" s="105"/>
      <c r="F72" s="113"/>
      <c r="G72" s="34"/>
      <c r="H72" s="66">
        <f>SUM(H66:H71)</f>
        <v>13954.779999999999</v>
      </c>
    </row>
    <row r="73" spans="2:8" ht="14.5" thickBot="1" x14ac:dyDescent="0.35">
      <c r="B73" s="88" t="s">
        <v>36</v>
      </c>
      <c r="C73" s="89"/>
      <c r="D73" s="89"/>
      <c r="E73" s="89"/>
      <c r="F73" s="89"/>
      <c r="G73" s="49"/>
      <c r="H73" s="67">
        <f>H72+H65+H55+H53+H51+H41+H35+H28+H19+H12</f>
        <v>214590.28</v>
      </c>
    </row>
    <row r="74" spans="2:8" x14ac:dyDescent="0.3">
      <c r="B74" s="18"/>
      <c r="C74" s="18"/>
      <c r="D74" s="18"/>
      <c r="E74" s="18"/>
      <c r="F74" s="18"/>
      <c r="G74" s="18"/>
      <c r="H74" s="18"/>
    </row>
  </sheetData>
  <mergeCells count="32">
    <mergeCell ref="B1:H1"/>
    <mergeCell ref="C41:E41"/>
    <mergeCell ref="C65:E65"/>
    <mergeCell ref="C51:E51"/>
    <mergeCell ref="B42:B51"/>
    <mergeCell ref="F42:F51"/>
    <mergeCell ref="C72:E72"/>
    <mergeCell ref="B56:B65"/>
    <mergeCell ref="B66:B72"/>
    <mergeCell ref="F66:F72"/>
    <mergeCell ref="F56:F65"/>
    <mergeCell ref="B20:B28"/>
    <mergeCell ref="C28:E28"/>
    <mergeCell ref="C19:E19"/>
    <mergeCell ref="F20:F28"/>
    <mergeCell ref="B73:F73"/>
    <mergeCell ref="F52:F53"/>
    <mergeCell ref="B52:B53"/>
    <mergeCell ref="B29:B35"/>
    <mergeCell ref="B54:B55"/>
    <mergeCell ref="F54:F55"/>
    <mergeCell ref="B36:B41"/>
    <mergeCell ref="F36:F41"/>
    <mergeCell ref="F29:F35"/>
    <mergeCell ref="C35:E35"/>
    <mergeCell ref="C53:E53"/>
    <mergeCell ref="C55:E55"/>
    <mergeCell ref="B13:B19"/>
    <mergeCell ref="F13:F19"/>
    <mergeCell ref="B4:B12"/>
    <mergeCell ref="C12:E12"/>
    <mergeCell ref="F3:F12"/>
  </mergeCells>
  <phoneticPr fontId="3" type="noConversion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sołectwa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2020-12-18T10:28:21Z</dcterms:modified>
</cp:coreProperties>
</file>